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amue\Samuel\PhD\Experimenty pre Barborkin článok\článok\"/>
    </mc:Choice>
  </mc:AlternateContent>
  <xr:revisionPtr revIDLastSave="0" documentId="13_ncr:1_{3AFBE020-324B-4CFB-B7DB-5F1429E4C858}" xr6:coauthVersionLast="47" xr6:coauthVersionMax="47" xr10:uidLastSave="{00000000-0000-0000-0000-000000000000}"/>
  <bookViews>
    <workbookView xWindow="-110" yWindow="-110" windowWidth="25820" windowHeight="15620" activeTab="1" xr2:uid="{00000000-000D-0000-FFFF-FFFF00000000}"/>
  </bookViews>
  <sheets>
    <sheet name="Figure 2" sheetId="3" r:id="rId1"/>
    <sheet name="Figure 3" sheetId="4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" l="1"/>
  <c r="G22" i="4"/>
  <c r="F22" i="4"/>
  <c r="E22" i="4"/>
  <c r="D22" i="4"/>
  <c r="C22" i="4"/>
  <c r="H20" i="4"/>
  <c r="G20" i="4"/>
  <c r="F20" i="4"/>
  <c r="E20" i="4"/>
  <c r="D20" i="4"/>
  <c r="F12" i="4"/>
  <c r="E12" i="4"/>
  <c r="D12" i="4"/>
  <c r="C12" i="4"/>
  <c r="F10" i="4"/>
  <c r="E10" i="4"/>
  <c r="D10" i="4"/>
  <c r="C10" i="4"/>
  <c r="H56" i="3"/>
  <c r="G56" i="3"/>
  <c r="F56" i="3"/>
  <c r="E56" i="3"/>
  <c r="D56" i="3"/>
  <c r="H55" i="3"/>
  <c r="G55" i="3"/>
  <c r="F55" i="3"/>
  <c r="E55" i="3"/>
  <c r="D55" i="3"/>
  <c r="C55" i="3"/>
  <c r="H53" i="3"/>
  <c r="G53" i="3"/>
  <c r="F53" i="3"/>
  <c r="E53" i="3"/>
  <c r="D53" i="3"/>
  <c r="C53" i="3"/>
  <c r="H46" i="3"/>
  <c r="G46" i="3"/>
  <c r="F46" i="3"/>
  <c r="E46" i="3"/>
  <c r="H45" i="3"/>
  <c r="G45" i="3"/>
  <c r="F45" i="3"/>
  <c r="E45" i="3"/>
  <c r="C45" i="3"/>
  <c r="H43" i="3"/>
  <c r="G43" i="3"/>
  <c r="F43" i="3"/>
  <c r="E43" i="3"/>
  <c r="C43" i="3"/>
  <c r="H35" i="3"/>
  <c r="G35" i="3"/>
  <c r="F35" i="3"/>
  <c r="E35" i="3"/>
  <c r="H34" i="3"/>
  <c r="G34" i="3"/>
  <c r="F34" i="3"/>
  <c r="E34" i="3"/>
  <c r="C34" i="3"/>
  <c r="H32" i="3"/>
  <c r="G32" i="3"/>
  <c r="F32" i="3"/>
  <c r="E32" i="3"/>
  <c r="C32" i="3"/>
  <c r="H25" i="3"/>
  <c r="G25" i="3"/>
  <c r="F25" i="3"/>
  <c r="E25" i="3"/>
  <c r="D25" i="3"/>
  <c r="H24" i="3"/>
  <c r="G24" i="3"/>
  <c r="F24" i="3"/>
  <c r="E24" i="3"/>
  <c r="D24" i="3"/>
  <c r="C24" i="3"/>
  <c r="H22" i="3"/>
  <c r="G22" i="3"/>
  <c r="F22" i="3"/>
  <c r="E22" i="3"/>
  <c r="D22" i="3"/>
  <c r="H15" i="3"/>
  <c r="G15" i="3"/>
  <c r="F15" i="3"/>
  <c r="E15" i="3"/>
  <c r="D15" i="3"/>
  <c r="C14" i="3"/>
  <c r="C12" i="3"/>
  <c r="G14" i="3"/>
  <c r="G12" i="3"/>
  <c r="G10" i="4"/>
  <c r="G12" i="4"/>
  <c r="F14" i="3"/>
  <c r="F12" i="3"/>
  <c r="D12" i="3"/>
  <c r="D14" i="3"/>
  <c r="H12" i="3"/>
  <c r="H14" i="3"/>
  <c r="H12" i="4"/>
  <c r="H10" i="4"/>
  <c r="E14" i="3"/>
  <c r="E12" i="3"/>
</calcChain>
</file>

<file path=xl/sharedStrings.xml><?xml version="1.0" encoding="utf-8"?>
<sst xmlns="http://schemas.openxmlformats.org/spreadsheetml/2006/main" count="124" uniqueCount="46">
  <si>
    <t xml:space="preserve">Figure 7 - Inhibitory effect of FAR on single and mixed biofilms formed by C. albicans/MSSA1 and C. albicans/MRSA2 </t>
  </si>
  <si>
    <t>Figure 8 - Inhibitory effect of FAR (150 and 300 µM) in combination with OXA (2 mg/ml)  on mixed biofilms</t>
  </si>
  <si>
    <t>C. albicans SC5314</t>
  </si>
  <si>
    <t>Control</t>
  </si>
  <si>
    <t xml:space="preserve">62.5 </t>
  </si>
  <si>
    <t>SD</t>
  </si>
  <si>
    <t>**</t>
  </si>
  <si>
    <t>***</t>
  </si>
  <si>
    <t>MSSA1</t>
  </si>
  <si>
    <t>*</t>
  </si>
  <si>
    <t>MRSA2</t>
  </si>
  <si>
    <t>C.albicans/MSSA1</t>
  </si>
  <si>
    <t>62.5</t>
  </si>
  <si>
    <t>C.albicans/MRSA2</t>
  </si>
  <si>
    <t>control growth (for ttest)</t>
  </si>
  <si>
    <t>average</t>
  </si>
  <si>
    <t>% of inhibition</t>
  </si>
  <si>
    <t>ttest (comparison vs control)</t>
  </si>
  <si>
    <t>no signif.</t>
  </si>
  <si>
    <t>p &lt; 0,001</t>
  </si>
  <si>
    <t>p &lt; 0,01</t>
  </si>
  <si>
    <t>p &lt; 0,05</t>
  </si>
  <si>
    <t>p &gt; 0,05</t>
  </si>
  <si>
    <t>T TEST EVALUATION</t>
  </si>
  <si>
    <t>extremly significant</t>
  </si>
  <si>
    <t>highly significant</t>
  </si>
  <si>
    <t>significant</t>
  </si>
  <si>
    <t>no significance</t>
  </si>
  <si>
    <t>C. albicans/MSSA1</t>
  </si>
  <si>
    <t>150 uM FAR</t>
  </si>
  <si>
    <t>300 uM FAR</t>
  </si>
  <si>
    <t>2 mg/l OXA</t>
  </si>
  <si>
    <t>150 uM FAR + OXA</t>
  </si>
  <si>
    <t>300 uM FAR + OXA</t>
  </si>
  <si>
    <t xml:space="preserve"> </t>
  </si>
  <si>
    <t>C. albicans/MRSA2</t>
  </si>
  <si>
    <t>150 µM FAR</t>
  </si>
  <si>
    <t>300 µM FAR</t>
  </si>
  <si>
    <t>2 mg/l                         OXA</t>
  </si>
  <si>
    <t>150 µM FAR + OXA</t>
  </si>
  <si>
    <t>300 µM FAR + OXA</t>
  </si>
  <si>
    <t>inhibition of growth (%)</t>
  </si>
  <si>
    <t>ttest C. albicans/MSSA1</t>
  </si>
  <si>
    <t>300 uM FAR vs 300 uM FAR + OXA</t>
  </si>
  <si>
    <t>150 uM FAR vs 150 uM FAR + OXA</t>
  </si>
  <si>
    <t>ttest C. albicans/MRSA2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</si>
</sst>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0" fillId="3" borderId="0" xfId="0" applyFill="1"/>
    <xf numFmtId="0" fontId="1" fillId="0" borderId="0" xfId="0" applyFont="1"/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'[1]14.9.22'!$C$56:$I$56</c:f>
              <c:strCache>
                <c:ptCount val="1"/>
                <c:pt idx="0">
                  <c:v>C. albicans SC5314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'[1]14.9.22'!$C$63:$H$63</c:f>
                <c:numCache>
                  <c:formatCode>General</c:formatCode>
                  <c:ptCount val="6"/>
                  <c:pt idx="0">
                    <c:v>0.11852847759083047</c:v>
                  </c:pt>
                  <c:pt idx="1">
                    <c:v>3.9323445084749795</c:v>
                  </c:pt>
                  <c:pt idx="2">
                    <c:v>3.8030689361794834</c:v>
                  </c:pt>
                  <c:pt idx="3">
                    <c:v>0.7810249675906652</c:v>
                  </c:pt>
                  <c:pt idx="4">
                    <c:v>1.9399312702602065</c:v>
                  </c:pt>
                  <c:pt idx="5">
                    <c:v>1.7097758137643002</c:v>
                  </c:pt>
                </c:numCache>
              </c:numRef>
            </c:plus>
            <c:minus>
              <c:numRef>
                <c:f>'[1]14.9.22'!$C$63:$H$63</c:f>
                <c:numCache>
                  <c:formatCode>General</c:formatCode>
                  <c:ptCount val="6"/>
                  <c:pt idx="0">
                    <c:v>0.11852847759083047</c:v>
                  </c:pt>
                  <c:pt idx="1">
                    <c:v>3.9323445084749795</c:v>
                  </c:pt>
                  <c:pt idx="2">
                    <c:v>3.8030689361794834</c:v>
                  </c:pt>
                  <c:pt idx="3">
                    <c:v>0.7810249675906652</c:v>
                  </c:pt>
                  <c:pt idx="4">
                    <c:v>1.9399312702602065</c:v>
                  </c:pt>
                  <c:pt idx="5">
                    <c:v>1.7097758137643002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'[1]14.9.22'!$C$98:$H$98</c:f>
              <c:strCache>
                <c:ptCount val="6"/>
                <c:pt idx="0">
                  <c:v>Control</c:v>
                </c:pt>
                <c:pt idx="1">
                  <c:v>62.5 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</c:strCache>
            </c:strRef>
          </c:cat>
          <c:val>
            <c:numRef>
              <c:f>'[1]14.9.22'!$C$62:$H$62</c:f>
              <c:numCache>
                <c:formatCode>General</c:formatCode>
                <c:ptCount val="6"/>
                <c:pt idx="0">
                  <c:v>0</c:v>
                </c:pt>
                <c:pt idx="1">
                  <c:v>35.299999999999997</c:v>
                </c:pt>
                <c:pt idx="2">
                  <c:v>58.9</c:v>
                </c:pt>
                <c:pt idx="3">
                  <c:v>80.900000000000006</c:v>
                </c:pt>
                <c:pt idx="4">
                  <c:v>87.9</c:v>
                </c:pt>
                <c:pt idx="5">
                  <c:v>88.2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3-498D-A058-27C8516BE01A}"/>
            </c:ext>
          </c:extLst>
        </c:ser>
        <c:ser>
          <c:idx val="1"/>
          <c:order val="1"/>
          <c:tx>
            <c:strRef>
              <c:f>'[1]14.9.22'!$C$66:$D$66</c:f>
              <c:strCache>
                <c:ptCount val="1"/>
                <c:pt idx="0">
                  <c:v>MSSA1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'[1]14.9.22'!$C$73:$H$73</c:f>
                <c:numCache>
                  <c:formatCode>General</c:formatCode>
                  <c:ptCount val="6"/>
                  <c:pt idx="0">
                    <c:v>2.236813209307684E-2</c:v>
                  </c:pt>
                  <c:pt idx="1">
                    <c:v>2.759226944876652</c:v>
                  </c:pt>
                  <c:pt idx="2">
                    <c:v>4.1016256939576161</c:v>
                  </c:pt>
                  <c:pt idx="3">
                    <c:v>1.7616280348965219</c:v>
                  </c:pt>
                  <c:pt idx="4">
                    <c:v>0.19999999999999973</c:v>
                  </c:pt>
                  <c:pt idx="5">
                    <c:v>0.28867513459481287</c:v>
                  </c:pt>
                </c:numCache>
              </c:numRef>
            </c:plus>
            <c:minus>
              <c:numRef>
                <c:f>'[1]14.9.22'!$C$73:$H$73</c:f>
                <c:numCache>
                  <c:formatCode>General</c:formatCode>
                  <c:ptCount val="6"/>
                  <c:pt idx="0">
                    <c:v>2.236813209307684E-2</c:v>
                  </c:pt>
                  <c:pt idx="1">
                    <c:v>2.759226944876652</c:v>
                  </c:pt>
                  <c:pt idx="2">
                    <c:v>4.1016256939576161</c:v>
                  </c:pt>
                  <c:pt idx="3">
                    <c:v>1.7616280348965219</c:v>
                  </c:pt>
                  <c:pt idx="4">
                    <c:v>0.19999999999999973</c:v>
                  </c:pt>
                  <c:pt idx="5">
                    <c:v>0.28867513459481287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'[1]14.9.22'!$C$98:$H$98</c:f>
              <c:strCache>
                <c:ptCount val="6"/>
                <c:pt idx="0">
                  <c:v>Control</c:v>
                </c:pt>
                <c:pt idx="1">
                  <c:v>62.5 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</c:strCache>
            </c:strRef>
          </c:cat>
          <c:val>
            <c:numRef>
              <c:f>'[1]14.9.22'!$C$72:$H$72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15.4</c:v>
                </c:pt>
                <c:pt idx="3">
                  <c:v>87.6</c:v>
                </c:pt>
                <c:pt idx="4">
                  <c:v>92.6</c:v>
                </c:pt>
                <c:pt idx="5">
                  <c:v>92.4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3-498D-A058-27C8516BE01A}"/>
            </c:ext>
          </c:extLst>
        </c:ser>
        <c:ser>
          <c:idx val="2"/>
          <c:order val="2"/>
          <c:tx>
            <c:strRef>
              <c:f>'[1]14.9.22'!$C$76</c:f>
              <c:strCache>
                <c:ptCount val="1"/>
                <c:pt idx="0">
                  <c:v>MRSA2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'[1]14.9.22'!$C$83:$H$83</c:f>
                <c:numCache>
                  <c:formatCode>General</c:formatCode>
                  <c:ptCount val="6"/>
                  <c:pt idx="0">
                    <c:v>5.3407240457950471E-2</c:v>
                  </c:pt>
                  <c:pt idx="1">
                    <c:v>0</c:v>
                  </c:pt>
                  <c:pt idx="2">
                    <c:v>1.4433756729740645</c:v>
                  </c:pt>
                  <c:pt idx="3">
                    <c:v>1.4142135623730951</c:v>
                  </c:pt>
                  <c:pt idx="4">
                    <c:v>0.15275252316519461</c:v>
                  </c:pt>
                  <c:pt idx="5">
                    <c:v>0.17320508075688762</c:v>
                  </c:pt>
                </c:numCache>
              </c:numRef>
            </c:plus>
            <c:minus>
              <c:numRef>
                <c:f>'[1]14.9.22'!$C$83:$H$83</c:f>
                <c:numCache>
                  <c:formatCode>General</c:formatCode>
                  <c:ptCount val="6"/>
                  <c:pt idx="0">
                    <c:v>5.3407240457950471E-2</c:v>
                  </c:pt>
                  <c:pt idx="1">
                    <c:v>0</c:v>
                  </c:pt>
                  <c:pt idx="2">
                    <c:v>1.4433756729740645</c:v>
                  </c:pt>
                  <c:pt idx="3">
                    <c:v>1.4142135623730951</c:v>
                  </c:pt>
                  <c:pt idx="4">
                    <c:v>0.15275252316519461</c:v>
                  </c:pt>
                  <c:pt idx="5">
                    <c:v>0.17320508075688762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'[1]14.9.22'!$C$98:$H$98</c:f>
              <c:strCache>
                <c:ptCount val="6"/>
                <c:pt idx="0">
                  <c:v>Control</c:v>
                </c:pt>
                <c:pt idx="1">
                  <c:v>62.5 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</c:strCache>
            </c:strRef>
          </c:cat>
          <c:val>
            <c:numRef>
              <c:f>'[1]14.9.22'!$C$82:$H$82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0.8</c:v>
                </c:pt>
                <c:pt idx="3">
                  <c:v>28.5</c:v>
                </c:pt>
                <c:pt idx="4">
                  <c:v>95.3</c:v>
                </c:pt>
                <c:pt idx="5">
                  <c:v>95.7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33-498D-A058-27C8516BE01A}"/>
            </c:ext>
          </c:extLst>
        </c:ser>
        <c:ser>
          <c:idx val="3"/>
          <c:order val="3"/>
          <c:tx>
            <c:strRef>
              <c:f>'[1]14.9.22'!$C$87</c:f>
              <c:strCache>
                <c:ptCount val="1"/>
                <c:pt idx="0">
                  <c:v>C.albicans/MSSA1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'[1]14.9.22'!$C$94:$H$94</c:f>
                <c:numCache>
                  <c:formatCode>General</c:formatCode>
                  <c:ptCount val="6"/>
                  <c:pt idx="0">
                    <c:v>7.7207512587831151E-2</c:v>
                  </c:pt>
                  <c:pt idx="1">
                    <c:v>0</c:v>
                  </c:pt>
                  <c:pt idx="2">
                    <c:v>8.6500481694227194</c:v>
                  </c:pt>
                  <c:pt idx="3">
                    <c:v>1.0583005244258366</c:v>
                  </c:pt>
                  <c:pt idx="4">
                    <c:v>6.383572667401852</c:v>
                  </c:pt>
                  <c:pt idx="5">
                    <c:v>3.9230090491866045</c:v>
                  </c:pt>
                </c:numCache>
              </c:numRef>
            </c:plus>
            <c:minus>
              <c:numRef>
                <c:f>'[1]14.9.22'!$C$94:$H$94</c:f>
                <c:numCache>
                  <c:formatCode>General</c:formatCode>
                  <c:ptCount val="6"/>
                  <c:pt idx="0">
                    <c:v>7.7207512587831151E-2</c:v>
                  </c:pt>
                  <c:pt idx="1">
                    <c:v>0</c:v>
                  </c:pt>
                  <c:pt idx="2">
                    <c:v>8.6500481694227194</c:v>
                  </c:pt>
                  <c:pt idx="3">
                    <c:v>1.0583005244258366</c:v>
                  </c:pt>
                  <c:pt idx="4">
                    <c:v>6.383572667401852</c:v>
                  </c:pt>
                  <c:pt idx="5">
                    <c:v>3.9230090491866045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'[1]14.9.22'!$C$98:$H$98</c:f>
              <c:strCache>
                <c:ptCount val="6"/>
                <c:pt idx="0">
                  <c:v>Control</c:v>
                </c:pt>
                <c:pt idx="1">
                  <c:v>62.5 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</c:strCache>
            </c:strRef>
          </c:cat>
          <c:val>
            <c:numRef>
              <c:f>'[1]14.9.22'!$C$93:$H$93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29.2</c:v>
                </c:pt>
                <c:pt idx="3">
                  <c:v>72.599999999999994</c:v>
                </c:pt>
                <c:pt idx="4">
                  <c:v>71.5</c:v>
                </c:pt>
                <c:pt idx="5">
                  <c:v>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33-498D-A058-27C8516BE01A}"/>
            </c:ext>
          </c:extLst>
        </c:ser>
        <c:ser>
          <c:idx val="4"/>
          <c:order val="4"/>
          <c:tx>
            <c:strRef>
              <c:f>'[1]14.9.22'!$C$97</c:f>
              <c:strCache>
                <c:ptCount val="1"/>
                <c:pt idx="0">
                  <c:v>C.albicans/MRSA2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'[1]14.9.22'!$C$104:$H$104</c:f>
                <c:numCache>
                  <c:formatCode>General</c:formatCode>
                  <c:ptCount val="6"/>
                  <c:pt idx="0">
                    <c:v>0.28942010987490208</c:v>
                  </c:pt>
                  <c:pt idx="1">
                    <c:v>7.2807966597069544</c:v>
                  </c:pt>
                  <c:pt idx="2">
                    <c:v>7.3404700121994901</c:v>
                  </c:pt>
                  <c:pt idx="3">
                    <c:v>4.0305086527633183</c:v>
                  </c:pt>
                  <c:pt idx="4">
                    <c:v>2.8095076674273978</c:v>
                  </c:pt>
                  <c:pt idx="5">
                    <c:v>1.5716233645501705</c:v>
                  </c:pt>
                </c:numCache>
              </c:numRef>
            </c:plus>
            <c:minus>
              <c:numRef>
                <c:f>'[1]14.9.22'!$C$104:$H$104</c:f>
                <c:numCache>
                  <c:formatCode>General</c:formatCode>
                  <c:ptCount val="6"/>
                  <c:pt idx="0">
                    <c:v>0.28942010987490208</c:v>
                  </c:pt>
                  <c:pt idx="1">
                    <c:v>7.2807966597069544</c:v>
                  </c:pt>
                  <c:pt idx="2">
                    <c:v>7.3404700121994901</c:v>
                  </c:pt>
                  <c:pt idx="3">
                    <c:v>4.0305086527633183</c:v>
                  </c:pt>
                  <c:pt idx="4">
                    <c:v>2.8095076674273978</c:v>
                  </c:pt>
                  <c:pt idx="5">
                    <c:v>1.5716233645501705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'[1]14.9.22'!$C$98:$H$98</c:f>
              <c:strCache>
                <c:ptCount val="6"/>
                <c:pt idx="0">
                  <c:v>Control</c:v>
                </c:pt>
                <c:pt idx="1">
                  <c:v>62.5 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</c:strCache>
            </c:strRef>
          </c:cat>
          <c:val>
            <c:numRef>
              <c:f>'[1]14.9.22'!$C$103:$H$103</c:f>
              <c:numCache>
                <c:formatCode>General</c:formatCode>
                <c:ptCount val="6"/>
                <c:pt idx="0">
                  <c:v>0</c:v>
                </c:pt>
                <c:pt idx="1">
                  <c:v>19.100000000000001</c:v>
                </c:pt>
                <c:pt idx="2">
                  <c:v>31.55</c:v>
                </c:pt>
                <c:pt idx="3">
                  <c:v>67.55</c:v>
                </c:pt>
                <c:pt idx="4">
                  <c:v>74.599999999999994</c:v>
                </c:pt>
                <c:pt idx="5">
                  <c:v>86.4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33-498D-A058-27C8516BE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545272"/>
        <c:axId val="438544944"/>
      </c:barChart>
      <c:catAx>
        <c:axId val="438545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Concentration of FAR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38544944"/>
        <c:crosses val="autoZero"/>
        <c:auto val="1"/>
        <c:lblAlgn val="ctr"/>
        <c:lblOffset val="100"/>
        <c:noMultiLvlLbl val="0"/>
      </c:catAx>
      <c:valAx>
        <c:axId val="43854494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Inhibition of biofilm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38545272"/>
        <c:crosses val="autoZero"/>
        <c:crossBetween val="between"/>
      </c:valAx>
      <c:spPr>
        <a:noFill/>
        <a:ln w="41275"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54001277699525"/>
          <c:y val="4.6768707482993201E-2"/>
          <c:w val="0.6671040478444592"/>
          <c:h val="0.76118900316031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[1]Hárok3!$E$5:$G$5</c:f>
              <c:strCache>
                <c:ptCount val="1"/>
                <c:pt idx="0">
                  <c:v>C. albicans/MSSA1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[1]Hárok3!$E$12:$J$12</c:f>
                <c:numCache>
                  <c:formatCode>General</c:formatCode>
                  <c:ptCount val="6"/>
                  <c:pt idx="0">
                    <c:v>1.5132745950421737E-2</c:v>
                  </c:pt>
                  <c:pt idx="1">
                    <c:v>2.1089333796969516</c:v>
                  </c:pt>
                  <c:pt idx="2">
                    <c:v>0.56296832356122295</c:v>
                  </c:pt>
                  <c:pt idx="3">
                    <c:v>0.45431266766402284</c:v>
                  </c:pt>
                  <c:pt idx="4">
                    <c:v>1.3139381010280986</c:v>
                  </c:pt>
                  <c:pt idx="5">
                    <c:v>3.8279672586548212</c:v>
                  </c:pt>
                </c:numCache>
              </c:numRef>
            </c:plus>
            <c:minus>
              <c:numRef>
                <c:f>[1]Hárok3!$E$12:$J$12</c:f>
                <c:numCache>
                  <c:formatCode>General</c:formatCode>
                  <c:ptCount val="6"/>
                  <c:pt idx="0">
                    <c:v>1.5132745950421737E-2</c:v>
                  </c:pt>
                  <c:pt idx="1">
                    <c:v>2.1089333796969516</c:v>
                  </c:pt>
                  <c:pt idx="2">
                    <c:v>0.56296832356122295</c:v>
                  </c:pt>
                  <c:pt idx="3">
                    <c:v>0.45431266766402284</c:v>
                  </c:pt>
                  <c:pt idx="4">
                    <c:v>1.3139381010280986</c:v>
                  </c:pt>
                  <c:pt idx="5">
                    <c:v>3.8279672586548212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[1]Hárok3!$E$15:$L$15</c:f>
              <c:strCache>
                <c:ptCount val="8"/>
                <c:pt idx="0">
                  <c:v>Control</c:v>
                </c:pt>
                <c:pt idx="1">
                  <c:v>150 µM FAR</c:v>
                </c:pt>
                <c:pt idx="2">
                  <c:v>300 µM FAR</c:v>
                </c:pt>
                <c:pt idx="3">
                  <c:v>2 mg/l                         OXA</c:v>
                </c:pt>
                <c:pt idx="4">
                  <c:v>150 µM FAR + OXA</c:v>
                </c:pt>
                <c:pt idx="5">
                  <c:v>300 µM FAR + OXA</c:v>
                </c:pt>
              </c:strCache>
            </c:strRef>
          </c:cat>
          <c:val>
            <c:numRef>
              <c:f>[1]Hárok3!$E$11:$J$11</c:f>
              <c:numCache>
                <c:formatCode>General</c:formatCode>
                <c:ptCount val="6"/>
                <c:pt idx="0">
                  <c:v>0</c:v>
                </c:pt>
                <c:pt idx="1">
                  <c:v>63.9</c:v>
                </c:pt>
                <c:pt idx="2">
                  <c:v>76.61</c:v>
                </c:pt>
                <c:pt idx="3">
                  <c:v>3.72</c:v>
                </c:pt>
                <c:pt idx="4">
                  <c:v>67.36</c:v>
                </c:pt>
                <c:pt idx="5">
                  <c:v>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3-4D7E-ABF2-DD36737AB817}"/>
            </c:ext>
          </c:extLst>
        </c:ser>
        <c:ser>
          <c:idx val="1"/>
          <c:order val="1"/>
          <c:tx>
            <c:strRef>
              <c:f>[1]Hárok3!$E$14:$F$14</c:f>
              <c:strCache>
                <c:ptCount val="1"/>
                <c:pt idx="0">
                  <c:v>C. albicans/MRSA2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[1]Hárok3!$E$22:$J$22</c:f>
                <c:numCache>
                  <c:formatCode>General</c:formatCode>
                  <c:ptCount val="6"/>
                  <c:pt idx="0">
                    <c:v>2.0428737928059354E-2</c:v>
                  </c:pt>
                  <c:pt idx="1">
                    <c:v>5.2459508194415996</c:v>
                  </c:pt>
                  <c:pt idx="2">
                    <c:v>2.9670411748631547</c:v>
                  </c:pt>
                  <c:pt idx="3">
                    <c:v>1.4631586835792429</c:v>
                  </c:pt>
                  <c:pt idx="4">
                    <c:v>3.2347076117221669</c:v>
                  </c:pt>
                  <c:pt idx="5">
                    <c:v>0.33040379335998293</c:v>
                  </c:pt>
                </c:numCache>
              </c:numRef>
            </c:plus>
            <c:minus>
              <c:numRef>
                <c:f>[1]Hárok3!$E$22:$J$22</c:f>
                <c:numCache>
                  <c:formatCode>General</c:formatCode>
                  <c:ptCount val="6"/>
                  <c:pt idx="0">
                    <c:v>2.0428737928059354E-2</c:v>
                  </c:pt>
                  <c:pt idx="1">
                    <c:v>5.2459508194415996</c:v>
                  </c:pt>
                  <c:pt idx="2">
                    <c:v>2.9670411748631547</c:v>
                  </c:pt>
                  <c:pt idx="3">
                    <c:v>1.4631586835792429</c:v>
                  </c:pt>
                  <c:pt idx="4">
                    <c:v>3.2347076117221669</c:v>
                  </c:pt>
                  <c:pt idx="5">
                    <c:v>0.33040379335998293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[1]Hárok3!$E$15:$L$15</c:f>
              <c:strCache>
                <c:ptCount val="8"/>
                <c:pt idx="0">
                  <c:v>Control</c:v>
                </c:pt>
                <c:pt idx="1">
                  <c:v>150 µM FAR</c:v>
                </c:pt>
                <c:pt idx="2">
                  <c:v>300 µM FAR</c:v>
                </c:pt>
                <c:pt idx="3">
                  <c:v>2 mg/l                         OXA</c:v>
                </c:pt>
                <c:pt idx="4">
                  <c:v>150 µM FAR + OXA</c:v>
                </c:pt>
                <c:pt idx="5">
                  <c:v>300 µM FAR + OXA</c:v>
                </c:pt>
              </c:strCache>
            </c:strRef>
          </c:cat>
          <c:val>
            <c:numRef>
              <c:f>[1]Hárok3!$E$21:$J$21</c:f>
              <c:numCache>
                <c:formatCode>General</c:formatCode>
                <c:ptCount val="6"/>
                <c:pt idx="0">
                  <c:v>0</c:v>
                </c:pt>
                <c:pt idx="1">
                  <c:v>52.7</c:v>
                </c:pt>
                <c:pt idx="2">
                  <c:v>58.03</c:v>
                </c:pt>
                <c:pt idx="3">
                  <c:v>1.72</c:v>
                </c:pt>
                <c:pt idx="4">
                  <c:v>56.7</c:v>
                </c:pt>
                <c:pt idx="5">
                  <c:v>78.819999999999993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3-4D7E-ABF2-DD36737AB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3"/>
        <c:overlap val="-10"/>
        <c:axId val="627409000"/>
        <c:axId val="627411296"/>
      </c:barChart>
      <c:catAx>
        <c:axId val="62740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27411296"/>
        <c:crosses val="autoZero"/>
        <c:auto val="1"/>
        <c:lblAlgn val="ctr"/>
        <c:lblOffset val="100"/>
        <c:noMultiLvlLbl val="0"/>
      </c:catAx>
      <c:valAx>
        <c:axId val="6274112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Inhibition of biofilm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27409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311150</xdr:colOff>
      <xdr:row>6</xdr:row>
      <xdr:rowOff>139700</xdr:rowOff>
    </xdr:from>
    <xdr:to>
      <xdr:col>18</xdr:col>
      <xdr:colOff>578777</xdr:colOff>
      <xdr:row>27</xdr:row>
      <xdr:rowOff>174652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14509A4-4B55-4C70-9DF4-C49324091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19</xdr:col>
      <xdr:colOff>37502</xdr:colOff>
      <xdr:row>22</xdr:row>
      <xdr:rowOff>90170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750F602-3ADD-484C-91FD-84AB3F827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mue/Samuel/PhD/Experimenty%20pre%20Barborkin%20&#269;l&#225;nok/Zmie&#353;an&#253;%20biofilm%20a%20FARNEZOL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6.2022"/>
      <sheetName val="Hárok2"/>
      <sheetName val="28.6.22"/>
      <sheetName val="15.7.22"/>
      <sheetName val="14.9.22"/>
      <sheetName val="26.10.22"/>
      <sheetName val="Účinok FAR plankton "/>
      <sheetName val="Hárok1"/>
      <sheetName val="Hárok3"/>
    </sheetNames>
    <sheetDataSet>
      <sheetData sheetId="0"/>
      <sheetData sheetId="1"/>
      <sheetData sheetId="2"/>
      <sheetData sheetId="3"/>
      <sheetData sheetId="4">
        <row r="56">
          <cell r="C56" t="str">
            <v>C. albicans SC5314</v>
          </cell>
        </row>
        <row r="62">
          <cell r="C62">
            <v>0</v>
          </cell>
          <cell r="D62">
            <v>35.299999999999997</v>
          </cell>
          <cell r="E62">
            <v>58.9</v>
          </cell>
          <cell r="F62">
            <v>80.900000000000006</v>
          </cell>
          <cell r="G62">
            <v>87.9</v>
          </cell>
          <cell r="H62">
            <v>88.2</v>
          </cell>
        </row>
        <row r="63">
          <cell r="C63">
            <v>0.11852847759083047</v>
          </cell>
          <cell r="D63">
            <v>3.9323445084749795</v>
          </cell>
          <cell r="E63">
            <v>3.8030689361794834</v>
          </cell>
          <cell r="F63">
            <v>0.7810249675906652</v>
          </cell>
          <cell r="G63">
            <v>1.9399312702602065</v>
          </cell>
          <cell r="H63">
            <v>1.7097758137643002</v>
          </cell>
        </row>
        <row r="66">
          <cell r="C66" t="str">
            <v>MSSA1</v>
          </cell>
        </row>
        <row r="72">
          <cell r="C72">
            <v>0</v>
          </cell>
          <cell r="D72">
            <v>0</v>
          </cell>
          <cell r="E72">
            <v>15.4</v>
          </cell>
          <cell r="F72">
            <v>87.6</v>
          </cell>
          <cell r="G72">
            <v>92.6</v>
          </cell>
          <cell r="H72">
            <v>92.4</v>
          </cell>
        </row>
        <row r="73">
          <cell r="C73">
            <v>2.236813209307684E-2</v>
          </cell>
          <cell r="D73">
            <v>2.759226944876652</v>
          </cell>
          <cell r="E73">
            <v>4.1016256939576161</v>
          </cell>
          <cell r="F73">
            <v>1.7616280348965219</v>
          </cell>
          <cell r="G73">
            <v>0.19999999999999973</v>
          </cell>
          <cell r="H73">
            <v>0.28867513459481287</v>
          </cell>
        </row>
        <row r="76">
          <cell r="C76" t="str">
            <v>MRSA2</v>
          </cell>
        </row>
        <row r="82">
          <cell r="C82">
            <v>0</v>
          </cell>
          <cell r="D82">
            <v>0</v>
          </cell>
          <cell r="E82">
            <v>0.8</v>
          </cell>
          <cell r="F82">
            <v>28.5</v>
          </cell>
          <cell r="G82">
            <v>95.3</v>
          </cell>
          <cell r="H82">
            <v>95.7</v>
          </cell>
        </row>
        <row r="83">
          <cell r="C83">
            <v>5.3407240457950471E-2</v>
          </cell>
          <cell r="D83">
            <v>0</v>
          </cell>
          <cell r="E83">
            <v>1.4433756729740645</v>
          </cell>
          <cell r="F83">
            <v>1.4142135623730951</v>
          </cell>
          <cell r="G83">
            <v>0.15275252316519461</v>
          </cell>
          <cell r="H83">
            <v>0.17320508075688762</v>
          </cell>
        </row>
        <row r="87">
          <cell r="C87" t="str">
            <v>C.albicans/MSSA1</v>
          </cell>
        </row>
        <row r="93">
          <cell r="C93">
            <v>0</v>
          </cell>
          <cell r="D93">
            <v>0</v>
          </cell>
          <cell r="E93">
            <v>29.2</v>
          </cell>
          <cell r="F93">
            <v>72.599999999999994</v>
          </cell>
          <cell r="G93">
            <v>71.5</v>
          </cell>
          <cell r="H93">
            <v>75.5</v>
          </cell>
        </row>
        <row r="94">
          <cell r="C94">
            <v>7.7207512587831151E-2</v>
          </cell>
          <cell r="D94">
            <v>0</v>
          </cell>
          <cell r="E94">
            <v>8.6500481694227194</v>
          </cell>
          <cell r="F94">
            <v>1.0583005244258366</v>
          </cell>
          <cell r="G94">
            <v>6.383572667401852</v>
          </cell>
          <cell r="H94">
            <v>3.9230090491866045</v>
          </cell>
        </row>
        <row r="97">
          <cell r="C97" t="str">
            <v>C.albicans/MRSA2</v>
          </cell>
        </row>
        <row r="98">
          <cell r="C98" t="str">
            <v>Control</v>
          </cell>
          <cell r="D98" t="str">
            <v xml:space="preserve">62.5 </v>
          </cell>
          <cell r="E98">
            <v>125</v>
          </cell>
          <cell r="F98">
            <v>250</v>
          </cell>
          <cell r="G98">
            <v>500</v>
          </cell>
          <cell r="H98">
            <v>1000</v>
          </cell>
        </row>
        <row r="103">
          <cell r="C103">
            <v>0</v>
          </cell>
          <cell r="D103">
            <v>19.100000000000001</v>
          </cell>
          <cell r="E103">
            <v>31.55</v>
          </cell>
          <cell r="F103">
            <v>67.55</v>
          </cell>
          <cell r="G103">
            <v>74.599999999999994</v>
          </cell>
          <cell r="H103">
            <v>86.4</v>
          </cell>
        </row>
        <row r="104">
          <cell r="C104">
            <v>0.28942010987490208</v>
          </cell>
          <cell r="D104">
            <v>7.2807966597069544</v>
          </cell>
          <cell r="E104">
            <v>7.3404700121994901</v>
          </cell>
          <cell r="F104">
            <v>4.0305086527633183</v>
          </cell>
          <cell r="G104">
            <v>2.8095076674273978</v>
          </cell>
          <cell r="H104">
            <v>1.5716233645501705</v>
          </cell>
        </row>
      </sheetData>
      <sheetData sheetId="5"/>
      <sheetData sheetId="6"/>
      <sheetData sheetId="7"/>
      <sheetData sheetId="8">
        <row r="5">
          <cell r="E5" t="str">
            <v>C. albicans/MSSA1</v>
          </cell>
        </row>
        <row r="11">
          <cell r="E11">
            <v>0</v>
          </cell>
          <cell r="F11">
            <v>63.9</v>
          </cell>
          <cell r="G11">
            <v>76.61</v>
          </cell>
          <cell r="H11">
            <v>3.72</v>
          </cell>
          <cell r="I11">
            <v>67.36</v>
          </cell>
          <cell r="J11">
            <v>77.7</v>
          </cell>
        </row>
        <row r="12">
          <cell r="E12">
            <v>1.5132745950421737E-2</v>
          </cell>
          <cell r="F12">
            <v>2.1089333796969516</v>
          </cell>
          <cell r="G12">
            <v>0.56296832356122295</v>
          </cell>
          <cell r="H12">
            <v>0.45431266766402284</v>
          </cell>
          <cell r="I12">
            <v>1.3139381010280986</v>
          </cell>
          <cell r="J12">
            <v>3.8279672586548212</v>
          </cell>
        </row>
        <row r="14">
          <cell r="E14" t="str">
            <v>C. albicans/MRSA2</v>
          </cell>
        </row>
        <row r="15">
          <cell r="E15" t="str">
            <v>Control</v>
          </cell>
          <cell r="F15" t="str">
            <v>150 µM FAR</v>
          </cell>
          <cell r="G15" t="str">
            <v>300 µM FAR</v>
          </cell>
          <cell r="H15" t="str">
            <v>2 mg/l                         OXA</v>
          </cell>
          <cell r="I15" t="str">
            <v>150 µM FAR + OXA</v>
          </cell>
          <cell r="J15" t="str">
            <v>300 µM FAR + OXA</v>
          </cell>
        </row>
        <row r="21">
          <cell r="E21">
            <v>0</v>
          </cell>
          <cell r="F21">
            <v>52.7</v>
          </cell>
          <cell r="G21">
            <v>58.03</v>
          </cell>
          <cell r="H21">
            <v>1.72</v>
          </cell>
          <cell r="I21">
            <v>56.7</v>
          </cell>
          <cell r="J21">
            <v>78.819999999999993</v>
          </cell>
        </row>
        <row r="22">
          <cell r="E22">
            <v>2.0428737928059354E-2</v>
          </cell>
          <cell r="F22">
            <v>5.2459508194415996</v>
          </cell>
          <cell r="G22">
            <v>2.9670411748631547</v>
          </cell>
          <cell r="H22">
            <v>1.4631586835792429</v>
          </cell>
          <cell r="I22">
            <v>3.2347076117221669</v>
          </cell>
          <cell r="J22">
            <v>0.33040379335998293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936C6-72CA-4F74-878A-EA4E193CF06E}">
  <dimension ref="B2:I65"/>
  <sheetViews>
    <sheetView topLeftCell="B1" workbookViewId="0">
      <selection activeCell="J32" sqref="J32"/>
    </sheetView>
  </sheetViews>
  <sheetFormatPr defaultRowHeight="14.5" x14ac:dyDescent="0.35"/>
  <cols>
    <col min="2" max="2" width="34.6328125" customWidth="1"/>
    <col min="3" max="3" width="17.90625" customWidth="1"/>
    <col min="4" max="4" width="15.6328125" customWidth="1"/>
    <col min="5" max="5" width="15" customWidth="1"/>
    <col min="6" max="6" width="14.6328125" customWidth="1"/>
    <col min="7" max="7" width="13.1796875" customWidth="1"/>
    <col min="8" max="8" width="13.81640625" customWidth="1"/>
  </cols>
  <sheetData>
    <row r="2" spans="2:9" x14ac:dyDescent="0.35">
      <c r="B2" t="s">
        <v>0</v>
      </c>
    </row>
    <row r="7" spans="2:9" x14ac:dyDescent="0.35">
      <c r="B7" s="1"/>
      <c r="C7" s="7" t="s">
        <v>2</v>
      </c>
      <c r="D7" s="7"/>
      <c r="E7" s="7"/>
      <c r="F7" s="7"/>
      <c r="G7" s="7"/>
      <c r="H7" s="7"/>
      <c r="I7" s="7"/>
    </row>
    <row r="8" spans="2:9" x14ac:dyDescent="0.35">
      <c r="B8" t="s">
        <v>14</v>
      </c>
      <c r="C8" s="2" t="s">
        <v>3</v>
      </c>
      <c r="D8" s="2" t="s">
        <v>4</v>
      </c>
      <c r="E8" s="2">
        <v>125</v>
      </c>
      <c r="F8" s="2">
        <v>250</v>
      </c>
      <c r="G8" s="2">
        <v>500</v>
      </c>
      <c r="H8" s="2">
        <v>1000</v>
      </c>
    </row>
    <row r="9" spans="2:9" x14ac:dyDescent="0.35">
      <c r="B9" s="1">
        <v>100</v>
      </c>
      <c r="C9" s="1">
        <v>100</v>
      </c>
      <c r="D9" s="1">
        <v>67.8</v>
      </c>
      <c r="E9" s="1">
        <v>42.3</v>
      </c>
      <c r="F9" s="1">
        <v>20</v>
      </c>
      <c r="G9" s="1">
        <v>9.9</v>
      </c>
      <c r="H9" s="1">
        <v>11</v>
      </c>
    </row>
    <row r="10" spans="2:9" x14ac:dyDescent="0.35">
      <c r="B10" s="1">
        <v>100</v>
      </c>
      <c r="C10" s="1">
        <v>100</v>
      </c>
      <c r="D10" s="1">
        <v>66.099999999999994</v>
      </c>
      <c r="E10" s="1">
        <v>44.1</v>
      </c>
      <c r="F10" s="1">
        <v>18.7</v>
      </c>
      <c r="G10" s="1">
        <v>13.1</v>
      </c>
      <c r="H10" s="1">
        <v>13.8</v>
      </c>
    </row>
    <row r="11" spans="2:9" x14ac:dyDescent="0.35">
      <c r="B11" s="1">
        <v>100</v>
      </c>
      <c r="C11" s="1">
        <v>100</v>
      </c>
      <c r="D11" s="1">
        <v>60.3</v>
      </c>
      <c r="E11" s="1">
        <v>36.799999999999997</v>
      </c>
      <c r="F11" s="1">
        <v>18.600000000000001</v>
      </c>
      <c r="G11" s="1">
        <v>13.4</v>
      </c>
      <c r="H11" s="1">
        <v>10.7</v>
      </c>
    </row>
    <row r="12" spans="2:9" x14ac:dyDescent="0.35">
      <c r="B12" s="3" t="s">
        <v>15</v>
      </c>
      <c r="C12" s="3">
        <f>AVERAGE(C9:C11)</f>
        <v>100</v>
      </c>
      <c r="D12" s="3">
        <f ca="1">AVERAGE(D9:D13)</f>
        <v>64.733333333333334</v>
      </c>
      <c r="E12" s="3">
        <f ca="1">AVERAGE(E9:E13)</f>
        <v>41.06666666666667</v>
      </c>
      <c r="F12" s="3">
        <f ca="1">AVERAGE(F9:F13)</f>
        <v>19.100000000000001</v>
      </c>
      <c r="G12" s="3">
        <f ca="1">AVERAGE(G9:G13)</f>
        <v>12.133333333333333</v>
      </c>
      <c r="H12" s="3">
        <f ca="1">AVERAGE(H9:H13)</f>
        <v>11.833333333333334</v>
      </c>
    </row>
    <row r="13" spans="2:9" x14ac:dyDescent="0.35">
      <c r="B13" s="1" t="s">
        <v>16</v>
      </c>
      <c r="C13" s="1">
        <v>0</v>
      </c>
      <c r="D13" s="1">
        <v>35.299999999999997</v>
      </c>
      <c r="E13" s="1">
        <v>58.9</v>
      </c>
      <c r="F13" s="1">
        <v>80.900000000000006</v>
      </c>
      <c r="G13" s="1">
        <v>87.9</v>
      </c>
      <c r="H13" s="1">
        <v>88.2</v>
      </c>
      <c r="I13" s="1"/>
    </row>
    <row r="14" spans="2:9" x14ac:dyDescent="0.35">
      <c r="B14" t="s">
        <v>5</v>
      </c>
      <c r="C14">
        <f>STDEV(C9:C11)</f>
        <v>0</v>
      </c>
      <c r="D14" s="1">
        <f ca="1">STDEV(D9:D13)</f>
        <v>3.9323445084749795</v>
      </c>
      <c r="E14">
        <f ca="1">STDEV(E9:E13)</f>
        <v>3.8030689361794834</v>
      </c>
      <c r="F14">
        <f ca="1">STDEV(F9:F13)</f>
        <v>0.7810249675906652</v>
      </c>
      <c r="G14">
        <f ca="1">STDEV(G9:G13)</f>
        <v>1.9399312702602065</v>
      </c>
      <c r="H14">
        <f ca="1">STDEV(H9:H13)</f>
        <v>1.7097758137643002</v>
      </c>
    </row>
    <row r="15" spans="2:9" x14ac:dyDescent="0.35">
      <c r="B15" s="1" t="s">
        <v>17</v>
      </c>
      <c r="D15">
        <f>TTEST(D9:D11,B9:B11,2,3)</f>
        <v>4.1187312821482358E-3</v>
      </c>
      <c r="E15">
        <f>TTEST(E9:E11,B9:B11,2,3)</f>
        <v>1.3852303620159995E-3</v>
      </c>
      <c r="F15">
        <f>TTEST(F9:F11,B9:B11,2,3)</f>
        <v>3.1066426393179388E-5</v>
      </c>
      <c r="G15">
        <f>TTEST(G9:G11,B9:B11,2,3)</f>
        <v>1.6244161507372046E-4</v>
      </c>
      <c r="H15">
        <f>TTEST(H9:H11,B9:B11,2,3)</f>
        <v>1.2533333249172208E-4</v>
      </c>
    </row>
    <row r="16" spans="2:9" x14ac:dyDescent="0.35">
      <c r="B16" s="1"/>
      <c r="D16" t="s">
        <v>6</v>
      </c>
      <c r="E16" t="s">
        <v>6</v>
      </c>
      <c r="F16" t="s">
        <v>7</v>
      </c>
      <c r="G16" t="s">
        <v>7</v>
      </c>
      <c r="H16" t="s">
        <v>7</v>
      </c>
    </row>
    <row r="17" spans="2:9" x14ac:dyDescent="0.35">
      <c r="B17" s="1"/>
      <c r="C17" s="2" t="s">
        <v>8</v>
      </c>
      <c r="D17" s="2"/>
      <c r="E17" s="2"/>
      <c r="F17" s="2"/>
      <c r="G17" s="2"/>
      <c r="H17" s="2"/>
      <c r="I17" s="1"/>
    </row>
    <row r="18" spans="2:9" x14ac:dyDescent="0.35">
      <c r="B18" t="s">
        <v>14</v>
      </c>
      <c r="C18" s="2" t="s">
        <v>3</v>
      </c>
      <c r="D18" s="2" t="s">
        <v>4</v>
      </c>
      <c r="E18" s="2">
        <v>125</v>
      </c>
      <c r="F18" s="2">
        <v>250</v>
      </c>
      <c r="G18" s="2">
        <v>500</v>
      </c>
      <c r="H18" s="2">
        <v>1000</v>
      </c>
      <c r="I18" s="1"/>
    </row>
    <row r="19" spans="2:9" x14ac:dyDescent="0.35">
      <c r="B19" s="1">
        <v>100</v>
      </c>
      <c r="C19" s="1">
        <v>0.93200000000000005</v>
      </c>
      <c r="D19" s="1">
        <v>100</v>
      </c>
      <c r="E19" s="1">
        <v>86.2</v>
      </c>
      <c r="F19" s="1">
        <v>11</v>
      </c>
      <c r="G19" s="1">
        <v>7.6</v>
      </c>
      <c r="H19" s="1">
        <v>7.3</v>
      </c>
    </row>
    <row r="20" spans="2:9" x14ac:dyDescent="0.35">
      <c r="B20" s="1">
        <v>100</v>
      </c>
      <c r="C20" s="1">
        <v>0.89600000000000002</v>
      </c>
      <c r="D20" s="1">
        <v>95.8</v>
      </c>
      <c r="E20" s="1">
        <v>79.900000000000006</v>
      </c>
      <c r="F20" s="1">
        <v>11.9</v>
      </c>
      <c r="G20" s="1">
        <v>7.2</v>
      </c>
      <c r="H20" s="1">
        <v>7.8</v>
      </c>
    </row>
    <row r="21" spans="2:9" x14ac:dyDescent="0.35">
      <c r="B21" s="1">
        <v>100</v>
      </c>
      <c r="C21" s="1">
        <v>0.93700000000000006</v>
      </c>
      <c r="D21" s="1">
        <v>94.8</v>
      </c>
      <c r="E21" s="1">
        <v>87.6</v>
      </c>
      <c r="F21" s="1">
        <v>14.4</v>
      </c>
      <c r="G21" s="1">
        <v>7.4</v>
      </c>
      <c r="H21" s="1">
        <v>7.8</v>
      </c>
    </row>
    <row r="22" spans="2:9" x14ac:dyDescent="0.35">
      <c r="B22" s="3" t="s">
        <v>15</v>
      </c>
      <c r="C22" s="3">
        <v>0.921666667</v>
      </c>
      <c r="D22" s="3">
        <f>AVERAGE(D19:D21)</f>
        <v>96.866666666666674</v>
      </c>
      <c r="E22" s="3">
        <f>AVERAGE(E19:E21)</f>
        <v>84.566666666666677</v>
      </c>
      <c r="F22" s="3">
        <f>AVERAGE(F19:F21)</f>
        <v>12.433333333333332</v>
      </c>
      <c r="G22" s="3">
        <f>AVERAGE(G19:G21)</f>
        <v>7.4000000000000012</v>
      </c>
      <c r="H22" s="3">
        <f>AVERAGE(H19:H21)</f>
        <v>7.6333333333333329</v>
      </c>
    </row>
    <row r="23" spans="2:9" x14ac:dyDescent="0.35">
      <c r="B23" s="1" t="s">
        <v>16</v>
      </c>
      <c r="C23" s="1">
        <v>0</v>
      </c>
      <c r="D23" s="1">
        <v>0</v>
      </c>
      <c r="E23" s="1">
        <v>15.4</v>
      </c>
      <c r="F23" s="1">
        <v>87.6</v>
      </c>
      <c r="G23" s="1">
        <v>92.6</v>
      </c>
      <c r="H23" s="1">
        <v>92.4</v>
      </c>
      <c r="I23" s="1"/>
    </row>
    <row r="24" spans="2:9" x14ac:dyDescent="0.35">
      <c r="B24" s="1" t="s">
        <v>5</v>
      </c>
      <c r="C24" s="1">
        <f t="shared" ref="C24:H24" si="0">STDEV(C19:C21)</f>
        <v>2.236813209307684E-2</v>
      </c>
      <c r="D24" s="1">
        <f t="shared" si="0"/>
        <v>2.759226944876652</v>
      </c>
      <c r="E24" s="1">
        <f t="shared" si="0"/>
        <v>4.1016256939576161</v>
      </c>
      <c r="F24" s="1">
        <f t="shared" si="0"/>
        <v>1.7616280348965219</v>
      </c>
      <c r="G24" s="1">
        <f t="shared" si="0"/>
        <v>0.19999999999999973</v>
      </c>
      <c r="H24" s="1">
        <f t="shared" si="0"/>
        <v>0.28867513459481287</v>
      </c>
      <c r="I24" s="1"/>
    </row>
    <row r="25" spans="2:9" x14ac:dyDescent="0.35">
      <c r="B25" s="1" t="s">
        <v>17</v>
      </c>
      <c r="C25" s="1"/>
      <c r="D25" s="1">
        <f>TTEST(D19:D21,B19:B21,2,3)</f>
        <v>0.18808485227681826</v>
      </c>
      <c r="E25" s="1">
        <f>TTEST(E19:E21,B19:B21,2,3)</f>
        <v>2.2743406032551431E-2</v>
      </c>
      <c r="F25" s="1">
        <f>TTEST(F19:F21,B19:B21,2,3)</f>
        <v>1.3487816948079399E-4</v>
      </c>
      <c r="G25" s="1">
        <f>TTEST(G19:G21,B19:B21,2,3)</f>
        <v>1.5549475710562095E-6</v>
      </c>
      <c r="H25" s="1">
        <f>TTEST(H19:H21,B19:B21,2,3)</f>
        <v>3.25585335689437E-6</v>
      </c>
      <c r="I25" s="1"/>
    </row>
    <row r="26" spans="2:9" x14ac:dyDescent="0.35">
      <c r="B26" s="1"/>
      <c r="C26" s="1"/>
      <c r="D26" s="1" t="s">
        <v>18</v>
      </c>
      <c r="E26" s="1" t="s">
        <v>9</v>
      </c>
      <c r="F26" t="s">
        <v>7</v>
      </c>
      <c r="G26" t="s">
        <v>7</v>
      </c>
      <c r="H26" t="s">
        <v>7</v>
      </c>
      <c r="I26" s="1"/>
    </row>
    <row r="27" spans="2:9" x14ac:dyDescent="0.35">
      <c r="B27" s="1"/>
      <c r="C27" s="4" t="s">
        <v>10</v>
      </c>
      <c r="D27" s="4"/>
      <c r="E27" s="4"/>
      <c r="F27" s="4"/>
      <c r="G27" s="4"/>
      <c r="H27" s="4"/>
      <c r="I27" s="4"/>
    </row>
    <row r="28" spans="2:9" x14ac:dyDescent="0.35">
      <c r="B28" t="s">
        <v>14</v>
      </c>
      <c r="C28" s="2" t="s">
        <v>3</v>
      </c>
      <c r="D28" s="2" t="s">
        <v>4</v>
      </c>
      <c r="E28" s="2">
        <v>125</v>
      </c>
      <c r="F28" s="2">
        <v>250</v>
      </c>
      <c r="G28" s="2">
        <v>500</v>
      </c>
      <c r="H28" s="2">
        <v>1000</v>
      </c>
    </row>
    <row r="29" spans="2:9" x14ac:dyDescent="0.35">
      <c r="B29" s="1">
        <v>100</v>
      </c>
      <c r="C29" s="1">
        <v>1.26</v>
      </c>
      <c r="D29" s="1">
        <v>100</v>
      </c>
      <c r="E29" s="1">
        <v>100</v>
      </c>
      <c r="F29" s="1">
        <v>72.5</v>
      </c>
      <c r="G29" s="1">
        <v>4.5</v>
      </c>
      <c r="H29" s="1">
        <v>4.2</v>
      </c>
    </row>
    <row r="30" spans="2:9" x14ac:dyDescent="0.35">
      <c r="B30" s="1">
        <v>100</v>
      </c>
      <c r="C30" s="1">
        <v>1.2589999999999999</v>
      </c>
      <c r="D30" s="1">
        <v>100</v>
      </c>
      <c r="E30" s="1">
        <v>100</v>
      </c>
      <c r="F30" s="1"/>
      <c r="G30" s="1">
        <v>4.7</v>
      </c>
      <c r="H30" s="1">
        <v>4.5</v>
      </c>
    </row>
    <row r="31" spans="2:9" x14ac:dyDescent="0.35">
      <c r="B31" s="1">
        <v>100</v>
      </c>
      <c r="C31" s="1">
        <v>1.3520000000000001</v>
      </c>
      <c r="D31" s="1">
        <v>100</v>
      </c>
      <c r="E31" s="1">
        <v>97.5</v>
      </c>
      <c r="F31" s="1">
        <v>70.5</v>
      </c>
      <c r="G31" s="1">
        <v>4.8</v>
      </c>
      <c r="H31" s="1">
        <v>4.2</v>
      </c>
    </row>
    <row r="32" spans="2:9" x14ac:dyDescent="0.35">
      <c r="B32" s="3" t="s">
        <v>15</v>
      </c>
      <c r="C32" s="3">
        <f>AVERAGE(C29:C31)</f>
        <v>1.2903333333333336</v>
      </c>
      <c r="D32" s="3">
        <v>100</v>
      </c>
      <c r="E32" s="3">
        <f>AVERAGE(E29:E31)</f>
        <v>99.166666666666671</v>
      </c>
      <c r="F32" s="3">
        <f>AVERAGE(F29:F31)</f>
        <v>71.5</v>
      </c>
      <c r="G32" s="3">
        <f>AVERAGE(G29:G31)</f>
        <v>4.666666666666667</v>
      </c>
      <c r="H32" s="3">
        <f>AVERAGE(H29:H31)</f>
        <v>4.3</v>
      </c>
    </row>
    <row r="33" spans="2:9" x14ac:dyDescent="0.35">
      <c r="B33" s="1" t="s">
        <v>16</v>
      </c>
      <c r="C33" s="1">
        <v>0</v>
      </c>
      <c r="D33" s="1">
        <v>0</v>
      </c>
      <c r="E33" s="1">
        <v>0.8</v>
      </c>
      <c r="F33" s="1">
        <v>28.5</v>
      </c>
      <c r="G33" s="1">
        <v>95.3</v>
      </c>
      <c r="H33" s="1">
        <v>95.7</v>
      </c>
    </row>
    <row r="34" spans="2:9" x14ac:dyDescent="0.35">
      <c r="B34" s="1" t="s">
        <v>5</v>
      </c>
      <c r="C34" s="1">
        <f>STDEV(C29:C31)</f>
        <v>5.3407240457950471E-2</v>
      </c>
      <c r="D34" s="1">
        <v>0</v>
      </c>
      <c r="E34" s="1">
        <f>STDEV(E29:E31)</f>
        <v>1.4433756729740645</v>
      </c>
      <c r="F34" s="1">
        <f>STDEV(F29:F31)</f>
        <v>1.4142135623730951</v>
      </c>
      <c r="G34" s="1">
        <f>STDEV(G29:G31)</f>
        <v>0.15275252316519461</v>
      </c>
      <c r="H34" s="1">
        <f>STDEV(H29:H31)</f>
        <v>0.17320508075688762</v>
      </c>
    </row>
    <row r="35" spans="2:9" x14ac:dyDescent="0.35">
      <c r="B35" s="1" t="s">
        <v>17</v>
      </c>
      <c r="C35" s="1"/>
      <c r="D35" s="1"/>
      <c r="E35" s="1">
        <f>TTEST(E29:E31,B29:B31,2,3)</f>
        <v>0.42264973081037649</v>
      </c>
      <c r="F35" s="1">
        <f>TTEST(F29:F31,B29:B31,2,3)</f>
        <v>2.2328375700234875E-2</v>
      </c>
      <c r="G35" s="1">
        <f>TTEST(G29:G31,B29:B31,2,3)</f>
        <v>8.5578647051730395E-7</v>
      </c>
      <c r="H35" s="1">
        <f>TTEST(H29:H31,B29:B31,2,3)</f>
        <v>1.0918812622805759E-6</v>
      </c>
      <c r="I35" s="1"/>
    </row>
    <row r="36" spans="2:9" x14ac:dyDescent="0.35">
      <c r="B36" s="1"/>
      <c r="C36" s="1"/>
      <c r="D36" s="1" t="s">
        <v>18</v>
      </c>
      <c r="E36" s="1" t="s">
        <v>18</v>
      </c>
      <c r="F36" s="1" t="s">
        <v>9</v>
      </c>
      <c r="G36" t="s">
        <v>7</v>
      </c>
      <c r="H36" t="s">
        <v>7</v>
      </c>
      <c r="I36" s="1"/>
    </row>
    <row r="37" spans="2:9" x14ac:dyDescent="0.35">
      <c r="B37" s="1"/>
      <c r="C37" s="1"/>
      <c r="D37" s="1"/>
      <c r="E37" s="1"/>
      <c r="F37" s="1"/>
      <c r="G37" s="1"/>
      <c r="H37" s="1"/>
      <c r="I37" s="1"/>
    </row>
    <row r="38" spans="2:9" x14ac:dyDescent="0.35">
      <c r="B38" s="1"/>
      <c r="C38" s="4" t="s">
        <v>11</v>
      </c>
      <c r="D38" s="4"/>
      <c r="E38" s="4"/>
      <c r="F38" s="4"/>
      <c r="G38" s="4"/>
      <c r="H38" s="4"/>
      <c r="I38" s="4"/>
    </row>
    <row r="39" spans="2:9" x14ac:dyDescent="0.35">
      <c r="B39" t="s">
        <v>14</v>
      </c>
      <c r="C39" s="2" t="s">
        <v>3</v>
      </c>
      <c r="D39" s="2" t="s">
        <v>12</v>
      </c>
      <c r="E39" s="2">
        <v>125</v>
      </c>
      <c r="F39" s="2">
        <v>250</v>
      </c>
      <c r="G39" s="2">
        <v>500</v>
      </c>
      <c r="H39" s="2">
        <v>1000</v>
      </c>
    </row>
    <row r="40" spans="2:9" x14ac:dyDescent="0.35">
      <c r="B40" s="1">
        <v>100</v>
      </c>
      <c r="C40" s="1">
        <v>0.55700000000000005</v>
      </c>
      <c r="D40" s="1">
        <v>100</v>
      </c>
      <c r="E40" s="1">
        <v>70.8</v>
      </c>
      <c r="F40" s="1">
        <v>26.2</v>
      </c>
      <c r="G40" s="1">
        <v>23</v>
      </c>
      <c r="H40" s="1">
        <v>20</v>
      </c>
    </row>
    <row r="41" spans="2:9" x14ac:dyDescent="0.35">
      <c r="B41" s="1">
        <v>100</v>
      </c>
      <c r="C41" s="1">
        <v>0.54800000000000004</v>
      </c>
      <c r="D41" s="1">
        <v>100</v>
      </c>
      <c r="E41" s="1">
        <v>62.2</v>
      </c>
      <c r="F41" s="1">
        <v>27.8</v>
      </c>
      <c r="G41" s="1">
        <v>35.5</v>
      </c>
      <c r="H41" s="1">
        <v>26.3</v>
      </c>
    </row>
    <row r="42" spans="2:9" x14ac:dyDescent="0.35">
      <c r="B42" s="1">
        <v>100</v>
      </c>
      <c r="C42" s="1">
        <v>0.68600000000000005</v>
      </c>
      <c r="D42" s="1">
        <v>100</v>
      </c>
      <c r="E42" s="1">
        <v>79.5</v>
      </c>
      <c r="F42" s="1">
        <v>28.2</v>
      </c>
      <c r="G42" s="1">
        <v>27</v>
      </c>
      <c r="H42" s="1">
        <v>27.2</v>
      </c>
    </row>
    <row r="43" spans="2:9" x14ac:dyDescent="0.35">
      <c r="B43" s="3" t="s">
        <v>15</v>
      </c>
      <c r="C43" s="3">
        <f>AVERAGE(C40:C42)</f>
        <v>0.59699999999999998</v>
      </c>
      <c r="D43" s="3">
        <v>100</v>
      </c>
      <c r="E43" s="3">
        <f>AVERAGE(E40:E42)</f>
        <v>70.833333333333329</v>
      </c>
      <c r="F43" s="3">
        <f>AVERAGE(F40:F42)</f>
        <v>27.400000000000002</v>
      </c>
      <c r="G43" s="3">
        <f>AVERAGE(G40:G42)</f>
        <v>28.5</v>
      </c>
      <c r="H43" s="3">
        <f>AVERAGE(H40:H42)</f>
        <v>24.5</v>
      </c>
    </row>
    <row r="44" spans="2:9" x14ac:dyDescent="0.35">
      <c r="B44" s="1" t="s">
        <v>16</v>
      </c>
      <c r="C44" s="1">
        <v>0</v>
      </c>
      <c r="D44" s="1">
        <v>0</v>
      </c>
      <c r="E44" s="1">
        <v>29.2</v>
      </c>
      <c r="F44" s="1">
        <v>72.599999999999994</v>
      </c>
      <c r="G44" s="1">
        <v>71.5</v>
      </c>
      <c r="H44" s="1">
        <v>75.5</v>
      </c>
    </row>
    <row r="45" spans="2:9" x14ac:dyDescent="0.35">
      <c r="B45" s="1" t="s">
        <v>5</v>
      </c>
      <c r="C45" s="1">
        <f>STDEV(C40:C42)</f>
        <v>7.7207512587831151E-2</v>
      </c>
      <c r="D45" s="1">
        <v>0</v>
      </c>
      <c r="E45" s="1">
        <f>STDEV(E40:E42)</f>
        <v>8.6500481694227194</v>
      </c>
      <c r="F45" s="1">
        <f>STDEV(F40:F42)</f>
        <v>1.0583005244258366</v>
      </c>
      <c r="G45" s="1">
        <f>STDEV(G40:G42)</f>
        <v>6.383572667401852</v>
      </c>
      <c r="H45" s="1">
        <f>STDEV(H40:H42)</f>
        <v>3.9230090491866045</v>
      </c>
    </row>
    <row r="46" spans="2:9" x14ac:dyDescent="0.35">
      <c r="B46" s="1" t="s">
        <v>17</v>
      </c>
      <c r="E46">
        <f>TTEST(E40:E42,B40:B42,2,3)</f>
        <v>2.8089099371857541E-2</v>
      </c>
      <c r="F46">
        <f>TTEST(F40:F42,B40:B42,2,3)</f>
        <v>7.0823500337962247E-5</v>
      </c>
      <c r="G46">
        <f>TTEST(G40:G42,B40:B42,2,3)</f>
        <v>2.6464737144565741E-3</v>
      </c>
      <c r="H46">
        <f>TTEST(H40:H42,B40:B42,2,3)</f>
        <v>8.9874745401387736E-4</v>
      </c>
    </row>
    <row r="47" spans="2:9" x14ac:dyDescent="0.35">
      <c r="D47" s="1" t="s">
        <v>18</v>
      </c>
      <c r="E47" t="s">
        <v>9</v>
      </c>
      <c r="F47" t="s">
        <v>7</v>
      </c>
      <c r="G47" t="s">
        <v>6</v>
      </c>
      <c r="H47" t="s">
        <v>7</v>
      </c>
    </row>
    <row r="48" spans="2:9" x14ac:dyDescent="0.35">
      <c r="B48" s="1"/>
      <c r="C48" s="4" t="s">
        <v>13</v>
      </c>
      <c r="D48" s="4"/>
      <c r="E48" s="4"/>
      <c r="F48" s="4"/>
      <c r="G48" s="4"/>
      <c r="H48" s="4"/>
      <c r="I48" s="4"/>
    </row>
    <row r="49" spans="2:9" x14ac:dyDescent="0.35">
      <c r="B49" t="s">
        <v>14</v>
      </c>
      <c r="C49" s="2" t="s">
        <v>3</v>
      </c>
      <c r="D49" s="2" t="s">
        <v>4</v>
      </c>
      <c r="E49" s="2">
        <v>125</v>
      </c>
      <c r="F49" s="2">
        <v>250</v>
      </c>
      <c r="G49" s="2">
        <v>500</v>
      </c>
      <c r="H49" s="2">
        <v>1000</v>
      </c>
    </row>
    <row r="50" spans="2:9" x14ac:dyDescent="0.35">
      <c r="B50" s="1">
        <v>100</v>
      </c>
      <c r="C50" s="1">
        <v>0.94499999999999995</v>
      </c>
      <c r="D50" s="1">
        <v>89.3</v>
      </c>
      <c r="E50" s="1">
        <v>72.099999999999994</v>
      </c>
      <c r="F50" s="1">
        <v>29.6</v>
      </c>
      <c r="G50" s="1">
        <v>22.5</v>
      </c>
      <c r="H50" s="1">
        <v>11.8</v>
      </c>
      <c r="I50" s="1"/>
    </row>
    <row r="51" spans="2:9" x14ac:dyDescent="0.35">
      <c r="B51" s="1">
        <v>100</v>
      </c>
      <c r="C51" s="1">
        <v>1.2070000000000001</v>
      </c>
      <c r="D51" s="1">
        <v>77</v>
      </c>
      <c r="E51" s="1">
        <v>73.25</v>
      </c>
      <c r="F51" s="1">
        <v>35.299999999999997</v>
      </c>
      <c r="G51" s="1">
        <v>28.1</v>
      </c>
      <c r="H51" s="1">
        <v>14.7</v>
      </c>
      <c r="I51" s="1"/>
    </row>
    <row r="52" spans="2:9" x14ac:dyDescent="0.35">
      <c r="B52" s="1">
        <v>100</v>
      </c>
      <c r="C52" s="1">
        <v>1.5229999999999999</v>
      </c>
      <c r="D52" s="1">
        <v>76.400000000000006</v>
      </c>
      <c r="E52" s="1">
        <v>60</v>
      </c>
      <c r="G52" s="1">
        <v>25.7</v>
      </c>
      <c r="H52" s="1">
        <v>14.3</v>
      </c>
      <c r="I52" s="1"/>
    </row>
    <row r="53" spans="2:9" x14ac:dyDescent="0.35">
      <c r="B53" s="3" t="s">
        <v>15</v>
      </c>
      <c r="C53" s="3">
        <f>AVERAGE(C50:C52)</f>
        <v>1.2249999999999999</v>
      </c>
      <c r="D53" s="3">
        <f>AVERAGE(D50:D52)</f>
        <v>80.900000000000006</v>
      </c>
      <c r="E53" s="3">
        <f>AVERAGE(E50:E52)</f>
        <v>68.45</v>
      </c>
      <c r="F53" s="3">
        <f>AVERAGE(F50:F51)</f>
        <v>32.450000000000003</v>
      </c>
      <c r="G53" s="3">
        <f>AVERAGE(G50:G52)</f>
        <v>25.433333333333334</v>
      </c>
      <c r="H53" s="3">
        <f>AVERAGE(H50:H52)</f>
        <v>13.6</v>
      </c>
    </row>
    <row r="54" spans="2:9" x14ac:dyDescent="0.35">
      <c r="B54" s="1" t="s">
        <v>16</v>
      </c>
      <c r="C54" s="1">
        <v>0</v>
      </c>
      <c r="D54" s="1">
        <v>19.100000000000001</v>
      </c>
      <c r="E54" s="1">
        <v>31.55</v>
      </c>
      <c r="F54" s="1">
        <v>67.55</v>
      </c>
      <c r="G54" s="1">
        <v>74.599999999999994</v>
      </c>
      <c r="H54" s="1">
        <v>86.4</v>
      </c>
    </row>
    <row r="55" spans="2:9" x14ac:dyDescent="0.35">
      <c r="B55" s="1" t="s">
        <v>5</v>
      </c>
      <c r="C55" s="1">
        <f t="shared" ref="C55:H55" si="1">STDEV(C50:C52)</f>
        <v>0.28942010987490208</v>
      </c>
      <c r="D55" s="1">
        <f t="shared" si="1"/>
        <v>7.2807966597069544</v>
      </c>
      <c r="E55" s="1">
        <f t="shared" si="1"/>
        <v>7.3404700121994901</v>
      </c>
      <c r="F55" s="1">
        <f t="shared" si="1"/>
        <v>4.0305086527633183</v>
      </c>
      <c r="G55" s="1">
        <f t="shared" si="1"/>
        <v>2.8095076674273978</v>
      </c>
      <c r="H55" s="1">
        <f t="shared" si="1"/>
        <v>1.5716233645501705</v>
      </c>
      <c r="I55" s="1"/>
    </row>
    <row r="56" spans="2:9" x14ac:dyDescent="0.35">
      <c r="B56" s="1" t="s">
        <v>17</v>
      </c>
      <c r="D56">
        <f>TTEST(D50:D52,B50:B52,2,3)</f>
        <v>4.5179012154404612E-2</v>
      </c>
      <c r="E56">
        <f>TTEST(E50:E52,B50:B52,2,3)</f>
        <v>1.7569659631092291E-2</v>
      </c>
      <c r="F56">
        <f>TTEST(F50:F52,B50:B52,2,3)</f>
        <v>2.6843685099269304E-2</v>
      </c>
      <c r="G56">
        <f>TTEST(G50:G52,B50:B52,2,3)</f>
        <v>4.7286982090375654E-4</v>
      </c>
      <c r="H56">
        <f>TTEST(H50:H52,B50:B52,2,3)</f>
        <v>1.1027482349932121E-4</v>
      </c>
    </row>
    <row r="57" spans="2:9" x14ac:dyDescent="0.35">
      <c r="D57" t="s">
        <v>9</v>
      </c>
      <c r="E57" t="s">
        <v>9</v>
      </c>
      <c r="F57" t="s">
        <v>9</v>
      </c>
      <c r="G57" t="s">
        <v>7</v>
      </c>
      <c r="H57" t="s">
        <v>7</v>
      </c>
    </row>
    <row r="61" spans="2:9" x14ac:dyDescent="0.35">
      <c r="B61" s="5" t="s">
        <v>23</v>
      </c>
      <c r="C61" s="5"/>
      <c r="D61" s="5"/>
    </row>
    <row r="62" spans="2:9" x14ac:dyDescent="0.35">
      <c r="B62" s="5" t="s">
        <v>19</v>
      </c>
      <c r="C62" s="5" t="s">
        <v>24</v>
      </c>
      <c r="D62" s="5" t="s">
        <v>7</v>
      </c>
    </row>
    <row r="63" spans="2:9" x14ac:dyDescent="0.35">
      <c r="B63" s="5" t="s">
        <v>20</v>
      </c>
      <c r="C63" s="5" t="s">
        <v>25</v>
      </c>
      <c r="D63" s="5" t="s">
        <v>6</v>
      </c>
    </row>
    <row r="64" spans="2:9" x14ac:dyDescent="0.35">
      <c r="B64" s="5" t="s">
        <v>21</v>
      </c>
      <c r="C64" s="5" t="s">
        <v>26</v>
      </c>
      <c r="D64" s="5" t="s">
        <v>9</v>
      </c>
    </row>
    <row r="65" spans="2:4" x14ac:dyDescent="0.35">
      <c r="B65" s="5" t="s">
        <v>22</v>
      </c>
      <c r="C65" s="5" t="s">
        <v>27</v>
      </c>
      <c r="D65" s="5"/>
    </row>
  </sheetData>
  <mergeCells count="1">
    <mergeCell ref="C7:I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B3F7-3975-450D-B9C2-DB4CC4B42EF0}">
  <dimension ref="B2:I42"/>
  <sheetViews>
    <sheetView tabSelected="1" workbookViewId="0">
      <selection activeCell="G29" sqref="G29"/>
    </sheetView>
  </sheetViews>
  <sheetFormatPr defaultRowHeight="14.5" x14ac:dyDescent="0.35"/>
  <cols>
    <col min="2" max="2" width="30.453125" customWidth="1"/>
    <col min="3" max="3" width="16.26953125" customWidth="1"/>
    <col min="4" max="4" width="16.453125" customWidth="1"/>
    <col min="5" max="5" width="17.08984375" customWidth="1"/>
    <col min="6" max="6" width="17.1796875" customWidth="1"/>
    <col min="7" max="7" width="17.08984375" customWidth="1"/>
    <col min="8" max="8" width="18" customWidth="1"/>
  </cols>
  <sheetData>
    <row r="2" spans="2:9" x14ac:dyDescent="0.35">
      <c r="B2" t="s">
        <v>1</v>
      </c>
    </row>
    <row r="5" spans="2:9" x14ac:dyDescent="0.35">
      <c r="C5" t="s">
        <v>28</v>
      </c>
    </row>
    <row r="6" spans="2:9" x14ac:dyDescent="0.35">
      <c r="B6" t="s">
        <v>14</v>
      </c>
      <c r="C6" s="6" t="s">
        <v>3</v>
      </c>
      <c r="D6" s="6" t="s">
        <v>29</v>
      </c>
      <c r="E6" s="6" t="s">
        <v>30</v>
      </c>
      <c r="F6" s="6" t="s">
        <v>31</v>
      </c>
      <c r="G6" s="6" t="s">
        <v>32</v>
      </c>
      <c r="H6" s="6" t="s">
        <v>33</v>
      </c>
    </row>
    <row r="7" spans="2:9" x14ac:dyDescent="0.35">
      <c r="B7">
        <v>100</v>
      </c>
      <c r="C7">
        <v>2.452</v>
      </c>
      <c r="D7">
        <v>34.4</v>
      </c>
      <c r="E7">
        <v>23.92</v>
      </c>
      <c r="F7">
        <v>96.8</v>
      </c>
      <c r="G7">
        <v>31.92</v>
      </c>
      <c r="H7">
        <v>23.4</v>
      </c>
    </row>
    <row r="8" spans="2:9" x14ac:dyDescent="0.35">
      <c r="B8">
        <v>100</v>
      </c>
      <c r="C8">
        <v>2.4740000000000002</v>
      </c>
      <c r="D8">
        <v>35.44</v>
      </c>
      <c r="E8">
        <v>22.8</v>
      </c>
      <c r="F8">
        <v>95.96</v>
      </c>
      <c r="G8">
        <v>34.159999999999997</v>
      </c>
      <c r="H8">
        <v>25.4</v>
      </c>
    </row>
    <row r="9" spans="2:9" x14ac:dyDescent="0.35">
      <c r="B9">
        <v>100</v>
      </c>
      <c r="C9">
        <v>2.4449999999999998</v>
      </c>
      <c r="D9">
        <v>38.46</v>
      </c>
      <c r="E9">
        <v>23.46</v>
      </c>
      <c r="F9">
        <v>96.08</v>
      </c>
      <c r="G9">
        <v>31.85</v>
      </c>
      <c r="H9">
        <v>18</v>
      </c>
    </row>
    <row r="10" spans="2:9" x14ac:dyDescent="0.35">
      <c r="B10" t="s">
        <v>15</v>
      </c>
      <c r="C10">
        <f>AVERAGE(C7:C9)</f>
        <v>2.4570000000000003</v>
      </c>
      <c r="D10">
        <f>AVERAGE(D7:D9)</f>
        <v>36.1</v>
      </c>
      <c r="E10">
        <f>AVERAGE(E7:E9)</f>
        <v>23.393333333333334</v>
      </c>
      <c r="F10">
        <f>AVERAGE(F7:F9)</f>
        <v>96.279999999999987</v>
      </c>
      <c r="G10">
        <f ca="1">AVERAGE(G7:G12)</f>
        <v>32.643333333333338</v>
      </c>
      <c r="H10">
        <f ca="1">AVERAGE(H7:H12)</f>
        <v>22.266666666666666</v>
      </c>
    </row>
    <row r="11" spans="2:9" x14ac:dyDescent="0.35">
      <c r="B11" t="s">
        <v>41</v>
      </c>
      <c r="C11">
        <v>0</v>
      </c>
      <c r="D11">
        <v>63.9</v>
      </c>
      <c r="E11">
        <v>76.61</v>
      </c>
      <c r="F11">
        <v>3.72</v>
      </c>
      <c r="G11">
        <v>67.36</v>
      </c>
      <c r="H11">
        <v>77.7</v>
      </c>
      <c r="I11" t="s">
        <v>34</v>
      </c>
    </row>
    <row r="12" spans="2:9" x14ac:dyDescent="0.35">
      <c r="B12" t="s">
        <v>5</v>
      </c>
      <c r="C12">
        <f>STDEV(C7:C9)</f>
        <v>1.5132745950421737E-2</v>
      </c>
      <c r="D12">
        <f>STDEV(D7:D9)</f>
        <v>2.1089333796969516</v>
      </c>
      <c r="E12">
        <f>STDEV(E7:E9)</f>
        <v>0.56296832356122295</v>
      </c>
      <c r="F12">
        <f>STDEV(F7:F9)</f>
        <v>0.45431266766402284</v>
      </c>
      <c r="G12">
        <f ca="1">STDEV(G7:G12)</f>
        <v>1.3139381010280986</v>
      </c>
      <c r="H12">
        <f ca="1">STDEV(H7:H12)</f>
        <v>3.8279672586548212</v>
      </c>
    </row>
    <row r="14" spans="2:9" x14ac:dyDescent="0.35">
      <c r="C14" t="s">
        <v>35</v>
      </c>
    </row>
    <row r="15" spans="2:9" x14ac:dyDescent="0.35">
      <c r="B15" t="s">
        <v>14</v>
      </c>
      <c r="C15" s="6" t="s">
        <v>3</v>
      </c>
      <c r="D15" s="6" t="s">
        <v>36</v>
      </c>
      <c r="E15" s="6" t="s">
        <v>37</v>
      </c>
      <c r="F15" s="6" t="s">
        <v>38</v>
      </c>
      <c r="G15" s="6" t="s">
        <v>39</v>
      </c>
      <c r="H15" s="6" t="s">
        <v>40</v>
      </c>
    </row>
    <row r="16" spans="2:9" x14ac:dyDescent="0.35">
      <c r="B16">
        <v>100</v>
      </c>
      <c r="C16">
        <v>2.4369999999999998</v>
      </c>
      <c r="D16">
        <v>41.7</v>
      </c>
      <c r="E16">
        <v>41.6</v>
      </c>
      <c r="F16">
        <v>96.6</v>
      </c>
      <c r="G16">
        <v>38.299999999999997</v>
      </c>
      <c r="H16">
        <v>21.5</v>
      </c>
    </row>
    <row r="17" spans="2:8" x14ac:dyDescent="0.35">
      <c r="B17">
        <v>100</v>
      </c>
      <c r="C17">
        <v>2.4049999999999998</v>
      </c>
      <c r="D17">
        <v>52.1</v>
      </c>
      <c r="E17">
        <v>39.200000000000003</v>
      </c>
      <c r="F17">
        <v>99</v>
      </c>
      <c r="G17">
        <v>43.8</v>
      </c>
      <c r="H17">
        <v>20.8</v>
      </c>
    </row>
    <row r="18" spans="2:8" x14ac:dyDescent="0.35">
      <c r="B18">
        <v>100</v>
      </c>
      <c r="C18">
        <v>2.399</v>
      </c>
      <c r="D18">
        <v>48.1</v>
      </c>
      <c r="E18">
        <v>45.1</v>
      </c>
      <c r="F18">
        <v>99.25</v>
      </c>
      <c r="G18">
        <v>38.1</v>
      </c>
      <c r="H18">
        <v>21</v>
      </c>
    </row>
    <row r="19" spans="2:8" x14ac:dyDescent="0.35">
      <c r="H19">
        <v>21.4</v>
      </c>
    </row>
    <row r="20" spans="2:8" x14ac:dyDescent="0.35">
      <c r="B20" t="s">
        <v>15</v>
      </c>
      <c r="C20">
        <v>2.4136666666666664</v>
      </c>
      <c r="D20">
        <f>AVERAGE(D16:D18)</f>
        <v>47.300000000000004</v>
      </c>
      <c r="E20">
        <f>AVERAGE(E16:E18)</f>
        <v>41.966666666666669</v>
      </c>
      <c r="F20">
        <f>AVERAGE(F16:F18)</f>
        <v>98.283333333333346</v>
      </c>
      <c r="G20">
        <f>AVERAGE(G16:G18)</f>
        <v>40.066666666666663</v>
      </c>
      <c r="H20">
        <f>AVERAGE(H16:H19)</f>
        <v>21.174999999999997</v>
      </c>
    </row>
    <row r="21" spans="2:8" x14ac:dyDescent="0.35">
      <c r="B21" t="s">
        <v>41</v>
      </c>
      <c r="C21">
        <v>0</v>
      </c>
      <c r="D21">
        <v>52.7</v>
      </c>
      <c r="E21">
        <v>58.03</v>
      </c>
      <c r="F21">
        <v>1.72</v>
      </c>
      <c r="G21">
        <v>56.7</v>
      </c>
      <c r="H21">
        <v>78.819999999999993</v>
      </c>
    </row>
    <row r="22" spans="2:8" x14ac:dyDescent="0.35">
      <c r="B22" t="s">
        <v>5</v>
      </c>
      <c r="C22">
        <f>STDEV(C16:C18)</f>
        <v>2.0428737928059354E-2</v>
      </c>
      <c r="D22">
        <f>STDEV(D16:D18)</f>
        <v>5.2459508194415996</v>
      </c>
      <c r="E22">
        <f>STDEV(E16:E18)</f>
        <v>2.9670411748631547</v>
      </c>
      <c r="F22">
        <f>STDEV(F16:F18)</f>
        <v>1.4631586835792429</v>
      </c>
      <c r="G22">
        <f>STDEV(G16:G18)</f>
        <v>3.2347076117221669</v>
      </c>
      <c r="H22">
        <f>STDEV(H16:H19)</f>
        <v>0.33040379335998293</v>
      </c>
    </row>
    <row r="26" spans="2:8" x14ac:dyDescent="0.35">
      <c r="B26" s="6" t="s">
        <v>42</v>
      </c>
      <c r="C26" s="6"/>
      <c r="D26" s="6"/>
    </row>
    <row r="27" spans="2:8" x14ac:dyDescent="0.35">
      <c r="B27" s="6" t="s">
        <v>43</v>
      </c>
      <c r="C27" s="6">
        <v>0.66224980755081231</v>
      </c>
      <c r="D27" s="6" t="s">
        <v>27</v>
      </c>
    </row>
    <row r="28" spans="2:8" x14ac:dyDescent="0.35">
      <c r="B28" s="6" t="s">
        <v>44</v>
      </c>
      <c r="C28" s="6">
        <v>8.6080780731812037E-2</v>
      </c>
      <c r="D28" s="6" t="s">
        <v>27</v>
      </c>
    </row>
    <row r="29" spans="2:8" x14ac:dyDescent="0.35">
      <c r="B29" s="6"/>
      <c r="C29" s="6"/>
      <c r="D29" s="6"/>
    </row>
    <row r="30" spans="2:8" x14ac:dyDescent="0.35">
      <c r="B30" s="6"/>
      <c r="C30" s="6"/>
      <c r="D30" s="6"/>
    </row>
    <row r="31" spans="2:8" x14ac:dyDescent="0.35">
      <c r="B31" s="6"/>
      <c r="C31" s="6"/>
      <c r="D31" s="6"/>
    </row>
    <row r="32" spans="2:8" x14ac:dyDescent="0.35">
      <c r="B32" s="6"/>
      <c r="C32" s="6"/>
      <c r="D32" s="6"/>
    </row>
    <row r="33" spans="2:4" x14ac:dyDescent="0.35">
      <c r="B33" s="6" t="s">
        <v>45</v>
      </c>
      <c r="C33" s="6"/>
      <c r="D33" s="6"/>
    </row>
    <row r="34" spans="2:4" x14ac:dyDescent="0.35">
      <c r="B34" s="6" t="s">
        <v>43</v>
      </c>
      <c r="C34" s="6">
        <v>6.0721674144633983E-3</v>
      </c>
      <c r="D34" s="6" t="s">
        <v>6</v>
      </c>
    </row>
    <row r="35" spans="2:4" x14ac:dyDescent="0.35">
      <c r="B35" s="6" t="s">
        <v>44</v>
      </c>
      <c r="C35" s="6">
        <v>0.1259078086513282</v>
      </c>
      <c r="D35" s="6" t="s">
        <v>27</v>
      </c>
    </row>
    <row r="38" spans="2:4" x14ac:dyDescent="0.35">
      <c r="B38" s="5" t="s">
        <v>23</v>
      </c>
      <c r="C38" s="5"/>
      <c r="D38" s="5"/>
    </row>
    <row r="39" spans="2:4" x14ac:dyDescent="0.35">
      <c r="B39" s="5" t="s">
        <v>19</v>
      </c>
      <c r="C39" s="5" t="s">
        <v>24</v>
      </c>
      <c r="D39" s="5" t="s">
        <v>7</v>
      </c>
    </row>
    <row r="40" spans="2:4" x14ac:dyDescent="0.35">
      <c r="B40" s="5" t="s">
        <v>20</v>
      </c>
      <c r="C40" s="5" t="s">
        <v>25</v>
      </c>
      <c r="D40" s="5" t="s">
        <v>6</v>
      </c>
    </row>
    <row r="41" spans="2:4" x14ac:dyDescent="0.35">
      <c r="B41" s="5" t="s">
        <v>21</v>
      </c>
      <c r="C41" s="5" t="s">
        <v>26</v>
      </c>
      <c r="D41" s="5" t="s">
        <v>9</v>
      </c>
    </row>
    <row r="42" spans="2:4" x14ac:dyDescent="0.35">
      <c r="B42" s="5" t="s">
        <v>22</v>
      </c>
      <c r="C42" s="5" t="s">
        <v>27</v>
      </c>
      <c r="D42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Figure 2</vt:lpstr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Kendra</dc:creator>
  <cp:lastModifiedBy>Samuel Kendra</cp:lastModifiedBy>
  <dcterms:created xsi:type="dcterms:W3CDTF">2015-06-05T18:19:34Z</dcterms:created>
  <dcterms:modified xsi:type="dcterms:W3CDTF">2023-02-01T16:34:17Z</dcterms:modified>
</cp:coreProperties>
</file>